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9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hibault/Downloads/"/>
    </mc:Choice>
  </mc:AlternateContent>
  <xr:revisionPtr revIDLastSave="0" documentId="8_{FB47B453-4811-B647-A7F4-A2B9713CA51E}" xr6:coauthVersionLast="47" xr6:coauthVersionMax="47" xr10:uidLastSave="{00000000-0000-0000-0000-000000000000}"/>
  <workbookProtection workbookPassword="E56C" revisionsPassword="E56C" lockStructure="1" lockRevision="1"/>
  <bookViews>
    <workbookView xWindow="0" yWindow="0" windowWidth="28800" windowHeight="1800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Z_245F9AA6_73A8_4CDF_A08F_409E84E45734_.wvu.Cols" localSheetId="0" hidden="1">Feuil1!$B:$B</definedName>
    <definedName name="Z_4C7E0F25_F2DA_40C4_846F_D04D22FD4E44_.wvu.Cols" localSheetId="0" hidden="1">Feuil1!$B:$B</definedName>
    <definedName name="Z_DF8931DF_A4A1_4519_B529_8BC1061D6F06_.wvu.Cols" localSheetId="0" hidden="1">Feuil1!$B:$B</definedName>
    <definedName name="Z_F54C3EF8_4D35_F54C_AD8A_371CE0DE6AAF_.wvu.Cols" localSheetId="0" hidden="1">Feuil1!$B:$B</definedName>
  </definedNames>
  <calcPr calcId="191029"/>
  <customWorkbookViews>
    <customWorkbookView name="Microsoft Office User - Affichage personnalisé" guid="{F54C3EF8-4D35-F54C-AD8A-371CE0DE6AAF}" mergeInterval="0" personalView="1" maximized="1" windowWidth="1440" windowHeight="900" activeSheetId="1"/>
    <customWorkbookView name="ACER - Affichage personnalisé" guid="{DF8931DF-A4A1-4519-B529-8BC1061D6F06}" mergeInterval="0" personalView="1" maximized="1" xWindow="1" yWindow="1" windowWidth="1916" windowHeight="804" activeSheetId="1"/>
    <customWorkbookView name="Philippe - Affichage personnalisé" guid="{245F9AA6-73A8-4CDF-A08F-409E84E45734}" mergeInterval="0" personalView="1" maximized="1" xWindow="1" yWindow="1" windowWidth="741" windowHeight="452" activeSheetId="1"/>
    <customWorkbookView name="User - Affichage personnalisé" guid="{4C7E0F25-F2DA-40C4-846F-D04D22FD4E44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51" i="1"/>
  <c r="E50" i="1"/>
  <c r="G52" i="1"/>
  <c r="G51" i="1"/>
  <c r="G50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<sst xmlns="http://schemas.openxmlformats.org/spreadsheetml/2006/main" count="74" uniqueCount="71">
  <si>
    <t>INDICATEURS DE PERFORMANCE FORMATION A L'INTERVENTION SYSTEMIQUE</t>
  </si>
  <si>
    <t>ANNEE</t>
  </si>
  <si>
    <t xml:space="preserve">FORMATION LONGUE A L'INTERVENTION SYSTEMIQUE </t>
  </si>
  <si>
    <t>NOMBRE D'INSCRITS</t>
  </si>
  <si>
    <t>% DE REUSSITE</t>
  </si>
  <si>
    <t>NOMBRE DE PERSONNES AYANT VALIDE LA FORMATION</t>
  </si>
  <si>
    <t>INDICATEURS DE PERFORMANCE FORMATION A LA THERAPIE FAMILIALE</t>
  </si>
  <si>
    <t xml:space="preserve">FORMATION LONGUE A LA THERAPIE FAMILIALE </t>
  </si>
  <si>
    <t>2016-2017</t>
  </si>
  <si>
    <t>2015-2016</t>
  </si>
  <si>
    <t>2014-2015</t>
  </si>
  <si>
    <t>2013-2014</t>
  </si>
  <si>
    <t>2012-2013</t>
  </si>
  <si>
    <t>ACCREDITATION EFTA</t>
  </si>
  <si>
    <t>INSTALLATION LIBERAL</t>
  </si>
  <si>
    <t>CHGMT POSTE INST</t>
  </si>
  <si>
    <t>NBRE PERS SOUHAITANT POURSUIVRE EN THERAPIE FAMILIALE</t>
  </si>
  <si>
    <t>NBRE PERS AYANT OBTENU UN FINANCEMENT</t>
  </si>
  <si>
    <t>NBRE DE PERS S'AUTO FINANCANT</t>
  </si>
  <si>
    <t>NBRE PERS POURSUIVANT  THERAPIE FAMILIALE</t>
  </si>
  <si>
    <t>DURANCE 27</t>
  </si>
  <si>
    <t xml:space="preserve">DURANCE 26 </t>
  </si>
  <si>
    <t>2017-2018</t>
  </si>
  <si>
    <t>2018-2019</t>
  </si>
  <si>
    <t>2019-2020</t>
  </si>
  <si>
    <t xml:space="preserve">13 ont validé leur formation </t>
  </si>
  <si>
    <r>
      <rPr>
        <b/>
        <sz val="11"/>
        <color theme="1"/>
        <rFont val="Calibri"/>
        <family val="2"/>
        <scheme val="minor"/>
      </rPr>
      <t>10 ont validé leur formation</t>
    </r>
    <r>
      <rPr>
        <sz val="11"/>
        <color theme="1"/>
        <rFont val="Calibri"/>
        <family val="2"/>
        <scheme val="minor"/>
      </rPr>
      <t xml:space="preserve"> (2 personnes ont déméngaé durant la formation)</t>
    </r>
  </si>
  <si>
    <r>
      <rPr>
        <b/>
        <sz val="11"/>
        <color theme="1"/>
        <rFont val="Calibri"/>
        <family val="2"/>
        <scheme val="minor"/>
      </rPr>
      <t>10 professionnels ont validé leur formation</t>
    </r>
    <r>
      <rPr>
        <sz val="11"/>
        <color theme="1"/>
        <rFont val="Calibri"/>
        <family val="2"/>
        <scheme val="minor"/>
      </rPr>
      <t xml:space="preserve"> (1 arret formation suite à prise de poste de directeur)</t>
    </r>
  </si>
  <si>
    <r>
      <rPr>
        <b/>
        <sz val="11"/>
        <color theme="1"/>
        <rFont val="Calibri"/>
        <family val="2"/>
        <scheme val="minor"/>
      </rPr>
      <t>10 professionnels ont validé leur formation</t>
    </r>
    <r>
      <rPr>
        <sz val="11"/>
        <color theme="1"/>
        <rFont val="Calibri"/>
        <family val="2"/>
        <scheme val="minor"/>
      </rPr>
      <t xml:space="preserve"> (1 n'a pas présenté son mémoire suite à sa séparation conjugale, 1 partie en cours de formation)</t>
    </r>
  </si>
  <si>
    <r>
      <rPr>
        <b/>
        <sz val="11"/>
        <color theme="1"/>
        <rFont val="Calibri"/>
        <family val="2"/>
        <scheme val="minor"/>
      </rPr>
      <t>6 professionnels ont validé leur formation</t>
    </r>
    <r>
      <rPr>
        <sz val="11"/>
        <color theme="1"/>
        <rFont val="Calibri"/>
        <family val="2"/>
        <scheme val="minor"/>
      </rPr>
      <t xml:space="preserve"> (2 arrets en cours de formation: 1 pour pb grave de santé, 1 arret grossesse)</t>
    </r>
  </si>
  <si>
    <r>
      <rPr>
        <b/>
        <sz val="11"/>
        <color theme="1"/>
        <rFont val="Calibri"/>
        <family val="2"/>
        <scheme val="minor"/>
      </rPr>
      <t>8 ont validé leur formation</t>
    </r>
    <r>
      <rPr>
        <sz val="11"/>
        <color theme="1"/>
        <rFont val="Calibri"/>
        <family val="2"/>
        <scheme val="minor"/>
      </rPr>
      <t xml:space="preserve">. 1 n'a pas validé sa formation.  1 arret dès 1ère année pour financement. 1 arret pour grossesse. 1 arret pour changement d'orientation professionnelle. </t>
    </r>
  </si>
  <si>
    <r>
      <rPr>
        <b/>
        <sz val="11"/>
        <color theme="1"/>
        <rFont val="Calibri"/>
        <family val="2"/>
        <scheme val="minor"/>
      </rPr>
      <t>10 ont validé leur formation</t>
    </r>
    <r>
      <rPr>
        <sz val="11"/>
        <color theme="1"/>
        <rFont val="Calibri"/>
        <family val="2"/>
        <scheme val="minor"/>
      </rPr>
      <t>. 1 personne a arreté pour grossesse pathologique</t>
    </r>
  </si>
  <si>
    <t>DURANCE 32</t>
  </si>
  <si>
    <t>DURANCE 33</t>
  </si>
  <si>
    <t xml:space="preserve">7 validé leur formation </t>
  </si>
  <si>
    <t>2021-2022</t>
  </si>
  <si>
    <t>NOMBRE DE PERSONNES AYANT VALIDE LEUR MÉMOIRE</t>
  </si>
  <si>
    <t>78, 57%</t>
  </si>
  <si>
    <r>
      <rPr>
        <b/>
        <sz val="11"/>
        <color theme="1"/>
        <rFont val="Calibri"/>
        <family val="2"/>
        <scheme val="minor"/>
      </rPr>
      <t>8 personnes ont  validé leur mémoire</t>
    </r>
    <r>
      <rPr>
        <sz val="11"/>
        <color theme="1"/>
        <rFont val="Calibri"/>
        <family val="2"/>
        <scheme val="minor"/>
      </rPr>
      <t xml:space="preserve"> - 5 ont souhaité surseoir leur soutenance (coronavirus). </t>
    </r>
    <r>
      <rPr>
        <b/>
        <sz val="11"/>
        <color theme="1"/>
        <rFont val="Calibri"/>
        <family val="2"/>
        <scheme val="minor"/>
      </rPr>
      <t>1 personne de DUR 26 a validé sa formation</t>
    </r>
  </si>
  <si>
    <r>
      <rPr>
        <b/>
        <sz val="11"/>
        <color theme="1"/>
        <rFont val="Calibri"/>
        <family val="2"/>
        <scheme val="minor"/>
      </rPr>
      <t xml:space="preserve">11 professionnels ont validé leur mémoire. </t>
    </r>
    <r>
      <rPr>
        <sz val="11"/>
        <color theme="1"/>
        <rFont val="Calibri"/>
        <family val="2"/>
        <scheme val="minor"/>
      </rPr>
      <t>3 professionnels n'ont pas présenté leur mémoire : 2 pour pb de santé durant plusieurs mois, 1 n'a pas souhaité le présenter.</t>
    </r>
  </si>
  <si>
    <t>2 personne ont arrêté leur formation.</t>
  </si>
  <si>
    <t>NOMBRE ARRET</t>
  </si>
  <si>
    <r>
      <rPr>
        <b/>
        <sz val="11"/>
        <color theme="1"/>
        <rFont val="Calibri"/>
        <family val="2"/>
        <scheme val="minor"/>
      </rPr>
      <t>8 personnes ont validé leur mémoire</t>
    </r>
    <r>
      <rPr>
        <sz val="11"/>
        <color theme="1"/>
        <rFont val="Calibri"/>
        <family val="2"/>
        <scheme val="minor"/>
      </rPr>
      <t>. 1 personne a préféré surseoir. 1 a échoué</t>
    </r>
  </si>
  <si>
    <r>
      <rPr>
        <b/>
        <sz val="11"/>
        <color theme="1"/>
        <rFont val="Calibri"/>
        <family val="2"/>
        <scheme val="minor"/>
      </rPr>
      <t xml:space="preserve">10 personnes ont validé leur mémoire, 1 partiellement. </t>
    </r>
    <r>
      <rPr>
        <sz val="11"/>
        <color theme="1"/>
        <rFont val="Calibri"/>
        <family val="2"/>
        <scheme val="minor"/>
      </rPr>
      <t xml:space="preserve">2 personnes ont souhaité surseoir. Une personne a échoué. </t>
    </r>
    <r>
      <rPr>
        <b/>
        <sz val="11"/>
        <color theme="1"/>
        <rFont val="Calibri"/>
        <family val="2"/>
        <scheme val="minor"/>
      </rPr>
      <t>1 personne de DUR 29 a validé sa formation.</t>
    </r>
  </si>
  <si>
    <r>
      <rPr>
        <b/>
        <sz val="11"/>
        <color theme="1"/>
        <rFont val="Calibri"/>
        <family val="2"/>
        <scheme val="minor"/>
      </rPr>
      <t xml:space="preserve">9 personnes ont  validé leur mémoire. </t>
    </r>
    <r>
      <rPr>
        <sz val="11"/>
        <color theme="1"/>
        <rFont val="Calibri"/>
        <family val="2"/>
        <scheme val="minor"/>
      </rPr>
      <t xml:space="preserve">4 ont souhaité surseoir leur soutenance. </t>
    </r>
    <r>
      <rPr>
        <b/>
        <sz val="11"/>
        <color theme="1"/>
        <rFont val="Calibri"/>
        <family val="2"/>
        <scheme val="minor"/>
      </rPr>
      <t>1 personne de DUR 26 a validé sa formation</t>
    </r>
  </si>
  <si>
    <r>
      <t xml:space="preserve"> </t>
    </r>
    <r>
      <rPr>
        <b/>
        <sz val="11"/>
        <color theme="1"/>
        <rFont val="Calibri"/>
        <family val="2"/>
        <scheme val="minor"/>
      </rPr>
      <t>9 personnes ont validé leur mémoire</t>
    </r>
    <r>
      <rPr>
        <sz val="11"/>
        <color theme="1"/>
        <rFont val="Calibri"/>
        <family val="2"/>
        <scheme val="minor"/>
      </rPr>
      <t xml:space="preserve">. 1 personne a demandé à surseoir. 1 personne a échoué. </t>
    </r>
  </si>
  <si>
    <r>
      <rPr>
        <b/>
        <sz val="11"/>
        <color theme="1"/>
        <rFont val="Calibri"/>
        <family val="2"/>
        <scheme val="minor"/>
      </rPr>
      <t>10 ont validé leur mémoire</t>
    </r>
    <r>
      <rPr>
        <sz val="11"/>
        <color theme="1"/>
        <rFont val="Calibri"/>
        <family val="2"/>
        <scheme val="minor"/>
      </rPr>
      <t xml:space="preserve">.  1 a demandé à surseoir son mémoire.  </t>
    </r>
    <r>
      <rPr>
        <b/>
        <sz val="11"/>
        <color theme="1"/>
        <rFont val="Calibri"/>
        <family val="2"/>
        <scheme val="minor"/>
      </rPr>
      <t>1 Personne de DUR 25 a validé sa formation</t>
    </r>
  </si>
  <si>
    <r>
      <rPr>
        <b/>
        <sz val="11"/>
        <color theme="1"/>
        <rFont val="Calibri"/>
        <family val="2"/>
        <scheme val="minor"/>
      </rPr>
      <t>13 professionnels ont validé leur mémoire.</t>
    </r>
    <r>
      <rPr>
        <sz val="11"/>
        <color theme="1"/>
        <rFont val="Calibri"/>
        <family val="2"/>
        <scheme val="minor"/>
      </rPr>
      <t xml:space="preserve"> 1 professionnelle a été invitée à surseoir sa soutenance. 1 n'a pas souhaité présenter son mémoire. </t>
    </r>
    <r>
      <rPr>
        <b/>
        <sz val="11"/>
        <color theme="1"/>
        <rFont val="Calibri"/>
        <family val="2"/>
        <scheme val="minor"/>
      </rPr>
      <t>1 personne de DUR 24 a validé sa formation</t>
    </r>
  </si>
  <si>
    <r>
      <rPr>
        <b/>
        <sz val="11"/>
        <color theme="1"/>
        <rFont val="Calibri"/>
        <family val="2"/>
        <scheme val="minor"/>
      </rPr>
      <t>10 ont validé leur mémoire.</t>
    </r>
    <r>
      <rPr>
        <sz val="11"/>
        <color theme="1"/>
        <rFont val="Calibri"/>
        <family val="2"/>
        <scheme val="minor"/>
      </rPr>
      <t xml:space="preserve"> 1 personne a demandé à surseoir sa soutenance. </t>
    </r>
  </si>
  <si>
    <t>13 professionnels ont validé leur mémoire.</t>
  </si>
  <si>
    <r>
      <rPr>
        <b/>
        <sz val="11"/>
        <color theme="1"/>
        <rFont val="Calibri"/>
        <family val="2"/>
        <scheme val="minor"/>
      </rPr>
      <t>13 professionnels  ont validé leur mémoire</t>
    </r>
    <r>
      <rPr>
        <sz val="11"/>
        <color theme="1"/>
        <rFont val="Calibri"/>
        <family val="2"/>
        <scheme val="minor"/>
      </rPr>
      <t xml:space="preserve">. </t>
    </r>
  </si>
  <si>
    <r>
      <rPr>
        <b/>
        <sz val="11"/>
        <color theme="1"/>
        <rFont val="Calibri"/>
        <family val="2"/>
        <scheme val="minor"/>
      </rPr>
      <t>11 professionnels  ont validé leur mémoire.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</si>
  <si>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9 professionnels  ont validé leur mémoire.</t>
    </r>
    <r>
      <rPr>
        <sz val="11"/>
        <color theme="1"/>
        <rFont val="Calibri"/>
        <family val="2"/>
        <scheme val="minor"/>
      </rPr>
      <t xml:space="preserve"> 1 professionnelle a présenté son mémoire mais ne l'a pas validé , 1 n'a pas souhaité le faire (licenciement pour faute grave)</t>
    </r>
  </si>
  <si>
    <r>
      <rPr>
        <b/>
        <sz val="11"/>
        <color theme="1"/>
        <rFont val="Calibri"/>
        <family val="2"/>
        <scheme val="minor"/>
      </rPr>
      <t xml:space="preserve">13 professionnels ont validé leur formation. </t>
    </r>
    <r>
      <rPr>
        <sz val="11"/>
        <color theme="1"/>
        <rFont val="Calibri"/>
        <family val="2"/>
        <scheme val="minor"/>
      </rPr>
      <t>2 personnes n'ont pas souhaité présenter leur mémoire pour raisons personnelles.</t>
    </r>
  </si>
  <si>
    <t>12 professionnels ont validé leur formation.</t>
  </si>
  <si>
    <r>
      <t>1</t>
    </r>
    <r>
      <rPr>
        <b/>
        <sz val="11"/>
        <color theme="1"/>
        <rFont val="Calibri"/>
        <family val="2"/>
        <scheme val="minor"/>
      </rPr>
      <t xml:space="preserve">1 professionnels ont validé leur formation. </t>
    </r>
    <r>
      <rPr>
        <sz val="11"/>
        <color theme="1"/>
        <rFont val="Calibri"/>
        <family val="2"/>
        <scheme val="minor"/>
      </rPr>
      <t>1 professionnel a  présenté son mémoire mais ne l'a pas validé.</t>
    </r>
  </si>
  <si>
    <t>DURANCE 16
2010-2011</t>
  </si>
  <si>
    <t>DURANCE 17
oct 2011-juin 2013</t>
  </si>
  <si>
    <t>DURANCE 18
2011-2012</t>
  </si>
  <si>
    <t>DURANCE 19
2012-2013</t>
  </si>
  <si>
    <t>DURANCE 20
2013-2014</t>
  </si>
  <si>
    <t>DURANCE 21
oct 2013- juin 2015</t>
  </si>
  <si>
    <t>DURANCE 22
2014-2015</t>
  </si>
  <si>
    <t>DURANCE 23
2015-2016</t>
  </si>
  <si>
    <t>DURANCE 24
oct 2015 - oct 2017</t>
  </si>
  <si>
    <t>DURANCE 25
2016-2017</t>
  </si>
  <si>
    <t>DURANCE 28
2019-2020</t>
  </si>
  <si>
    <t>DURANCE 29
2019-2020</t>
  </si>
  <si>
    <t>DURANCE 30
2020-2021</t>
  </si>
  <si>
    <t>DURANCE 31
année 2022</t>
  </si>
  <si>
    <t>POURCENTAGE DE REUSSITE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</si>
</sst>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0" fillId="0" borderId="1" xfId="0" applyBorder="1"/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1" fillId="4" borderId="9" xfId="0" applyFont="1" applyFill="1" applyBorder="1" applyAlignment="1">
      <alignment horizontal="center" vertical="center" wrapText="1"/>
    </xf>
    <xf numFmtId="0" fontId="0" fillId="0" borderId="3" xfId="0" applyBorder="1"/>
    <xf numFmtId="0" fontId="1" fillId="0" borderId="0" xfId="0" applyFont="1" applyBorder="1" applyAlignment="1"/>
    <xf numFmtId="0" fontId="4" fillId="0" borderId="1" xfId="0" applyFont="1" applyBorder="1" applyAlignment="1">
      <alignment horizontal="center" wrapText="1"/>
    </xf>
    <xf numFmtId="0" fontId="0" fillId="0" borderId="2" xfId="0" applyBorder="1"/>
    <xf numFmtId="0" fontId="0" fillId="0" borderId="11" xfId="0" applyBorder="1" applyAlignment="1">
      <alignment horizontal="center" vertical="center"/>
    </xf>
    <xf numFmtId="0" fontId="0" fillId="0" borderId="0" xfId="0" applyFill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1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4" borderId="11" xfId="0" applyFill="1" applyBorder="1"/>
    <xf numFmtId="10" fontId="5" fillId="4" borderId="1" xfId="0" applyNumberFormat="1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 wrapText="1"/>
    </xf>
    <xf numFmtId="9" fontId="5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9" fontId="5" fillId="4" borderId="11" xfId="1" applyFont="1" applyFill="1" applyBorder="1" applyAlignment="1">
      <alignment horizontal="center" vertical="center"/>
    </xf>
    <xf numFmtId="9" fontId="5" fillId="4" borderId="11" xfId="1" applyFont="1" applyFill="1" applyBorder="1" applyAlignment="1">
      <alignment horizontal="center" vertical="center" wrapText="1"/>
    </xf>
    <xf numFmtId="9" fontId="5" fillId="4" borderId="11" xfId="0" applyNumberFormat="1" applyFont="1" applyFill="1" applyBorder="1" applyAlignment="1">
      <alignment horizontal="center" vertical="center"/>
    </xf>
    <xf numFmtId="10" fontId="5" fillId="4" borderId="1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3" borderId="8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Fill="1" applyBorder="1"/>
    <xf numFmtId="9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9" fontId="5" fillId="0" borderId="1" xfId="1" applyFont="1" applyFill="1" applyBorder="1" applyAlignment="1">
      <alignment horizontal="center" vertical="center"/>
    </xf>
    <xf numFmtId="9" fontId="5" fillId="0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1.xml"/><Relationship Id="rId50" Type="http://schemas.openxmlformats.org/officeDocument/2006/relationships/revisionLog" Target="revisionLog9.xml"/><Relationship Id="rId49" Type="http://schemas.openxmlformats.org/officeDocument/2006/relationships/revisionLog" Target="NUL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94CD773-3BAB-3E40-8F94-4B1187B80118}" diskRevisions="1" revisionId="273" protected="1">
  <header guid="{BDBDC431-18FC-4FDC-AA1E-8E2FA1752544}" dateTime="2022-10-02T19:03:11" maxSheetId="4" userName="User" r:id="rId49" minRId="169" maxRId="246">
    <sheetIdMap count="3">
      <sheetId val="1"/>
      <sheetId val="2"/>
      <sheetId val="3"/>
    </sheetIdMap>
  </header>
  <header guid="{8A68CD90-5AB7-0F4F-A2FD-CE21BAB52659}" dateTime="2022-10-25T17:30:13" maxSheetId="4" userName="Microsoft Office User" r:id="rId50" minRId="248" maxRId="263">
    <sheetIdMap count="3">
      <sheetId val="1"/>
      <sheetId val="2"/>
      <sheetId val="3"/>
    </sheetIdMap>
  </header>
  <header guid="{A94CD773-3BAB-3E40-8F94-4B1187B80118}" dateTime="2022-10-25T17:39:14" maxSheetId="4" userName="Microsoft Office User" r:id="rId51" minRId="265" maxRId="273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45" start="0" length="0">
    <dxf>
      <font>
        <b val="0"/>
        <sz val="11"/>
        <color theme="1"/>
        <name val="Calibri"/>
        <family val="2"/>
        <scheme val="minor"/>
      </font>
      <fill>
        <patternFill patternType="solid">
          <bgColor theme="3" tint="0.79998168889431442"/>
        </patternFill>
      </fill>
      <alignment horizontal="general" vertical="bottom" wrapText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265" sId="1" odxf="1" dxf="1" numFmtId="13">
    <nc r="E46">
      <v>1</v>
    </nc>
    <odxf>
      <numFmt numFmtId="0" formatCode="General"/>
      <fill>
        <patternFill patternType="none">
          <bgColor indexed="65"/>
        </patternFill>
      </fill>
      <alignment wrapText="1"/>
      <border outline="0">
        <left style="thin">
          <color auto="1"/>
        </left>
        <right/>
        <top style="thin">
          <color auto="1"/>
        </top>
        <bottom style="thin">
          <color auto="1"/>
        </bottom>
      </border>
    </odxf>
    <ndxf>
      <font>
        <color rgb="FFFF0000"/>
      </font>
      <numFmt numFmtId="13" formatCode="0%"/>
      <fill>
        <patternFill patternType="solid">
          <bgColor theme="3" tint="0.79998168889431442"/>
        </patternFill>
      </fill>
      <alignment wrapText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66" sId="1" odxf="1" dxf="1" numFmtId="13">
    <nc r="E47">
      <v>1</v>
    </nc>
    <odxf>
      <numFmt numFmtId="0" formatCode="General"/>
      <fill>
        <patternFill patternType="none">
          <bgColor indexed="65"/>
        </patternFill>
      </fill>
      <alignment wrapText="1"/>
      <border outline="0">
        <left style="thin">
          <color auto="1"/>
        </left>
        <right/>
        <top style="thin">
          <color auto="1"/>
        </top>
        <bottom style="thin">
          <color auto="1"/>
        </bottom>
      </border>
    </odxf>
    <ndxf>
      <font>
        <color rgb="FFFF0000"/>
      </font>
      <numFmt numFmtId="13" formatCode="0%"/>
      <fill>
        <patternFill patternType="solid">
          <bgColor theme="3" tint="0.79998168889431442"/>
        </patternFill>
      </fill>
      <alignment wrapText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67" sId="1" odxf="1" dxf="1" numFmtId="14">
    <nc r="E48">
      <v>0.66659999999999997</v>
    </nc>
    <odxf>
      <numFmt numFmtId="0" formatCode="General"/>
      <fill>
        <patternFill patternType="none">
          <bgColor indexed="65"/>
        </patternFill>
      </fill>
      <alignment wrapText="1"/>
      <border outline="0">
        <left style="thin">
          <color auto="1"/>
        </left>
        <right/>
        <top style="thin">
          <color auto="1"/>
        </top>
        <bottom style="thin">
          <color auto="1"/>
        </bottom>
      </border>
    </odxf>
    <ndxf>
      <font>
        <color rgb="FFFF0000"/>
      </font>
      <numFmt numFmtId="14" formatCode="0.00%"/>
      <fill>
        <patternFill patternType="solid">
          <bgColor theme="3" tint="0.79998168889431442"/>
        </patternFill>
      </fill>
      <alignment wrapText="0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68" sId="1" odxf="1" dxf="1" numFmtId="14">
    <nc r="E49">
      <v>0.90900000000000003</v>
    </nc>
    <odxf>
      <numFmt numFmtId="0" formatCode="General"/>
      <fill>
        <patternFill patternType="none">
          <bgColor indexed="65"/>
        </patternFill>
      </fill>
      <border outline="0">
        <left style="thin">
          <color auto="1"/>
        </left>
        <right/>
        <top style="thin">
          <color auto="1"/>
        </top>
        <bottom style="thin">
          <color auto="1"/>
        </bottom>
      </border>
    </odxf>
    <ndxf>
      <font>
        <color rgb="FFFF0000"/>
      </font>
      <numFmt numFmtId="14" formatCode="0.00%"/>
      <fill>
        <patternFill patternType="solid">
          <bgColor theme="3" tint="0.79998168889431442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69" sId="1" odxf="1" s="1" dxf="1">
    <nc r="E50">
      <f>10/12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odxf>
    <ndxf>
      <font>
        <sz val="11"/>
        <color rgb="FFFF0000"/>
        <name val="Calibri"/>
        <family val="2"/>
        <scheme val="minor"/>
      </font>
      <numFmt numFmtId="13" formatCode="0%"/>
      <fill>
        <patternFill patternType="solid">
          <bgColor theme="3" tint="0.79998168889431442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70" sId="1" odxf="1" s="1" dxf="1">
    <nc r="E51">
      <f>10/11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odxf>
    <ndxf>
      <font>
        <sz val="11"/>
        <color rgb="FFFF0000"/>
        <name val="Calibri"/>
        <family val="2"/>
        <scheme val="minor"/>
      </font>
      <numFmt numFmtId="13" formatCode="0%"/>
      <fill>
        <patternFill patternType="solid">
          <bgColor theme="3" tint="0.79998168889431442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71" sId="1" odxf="1" s="1" dxf="1">
    <nc r="E52">
      <f>10/12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odxf>
    <ndxf>
      <font>
        <sz val="11"/>
        <color rgb="FFFF0000"/>
        <name val="Calibri"/>
        <family val="2"/>
        <scheme val="minor"/>
      </font>
      <numFmt numFmtId="13" formatCode="0%"/>
      <fill>
        <patternFill patternType="solid">
          <bgColor theme="3" tint="0.79998168889431442"/>
        </patternFill>
      </fill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72" sId="1" odxf="1" s="1" dxf="1" numFmtId="13">
    <nc r="E53">
      <v>0.83</v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odxf>
    <ndxf>
      <font>
        <sz val="11"/>
        <color rgb="FFFF0000"/>
        <name val="Calibri"/>
        <family val="2"/>
        <scheme val="minor"/>
      </font>
      <numFmt numFmtId="13" formatCode="0%"/>
      <fill>
        <patternFill patternType="solid">
          <bgColor theme="3" tint="0.79998168889431442"/>
        </patternFill>
      </fill>
      <alignment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1" sqref="E45:E53" start="0" length="0">
    <dxf>
      <border>
        <left style="thin">
          <color indexed="64"/>
        </left>
      </border>
    </dxf>
  </rfmt>
  <rfmt sheetId="1" sqref="E45" start="0" length="0">
    <dxf>
      <border>
        <top style="thin">
          <color indexed="64"/>
        </top>
      </border>
    </dxf>
  </rfmt>
  <rfmt sheetId="1" sqref="E45:E53" start="0" length="0">
    <dxf>
      <border>
        <right style="thin">
          <color indexed="64"/>
        </right>
      </border>
    </dxf>
  </rfmt>
  <rfmt sheetId="1" sqref="E53" start="0" length="0">
    <dxf>
      <border>
        <bottom style="thin">
          <color indexed="64"/>
        </bottom>
      </border>
    </dxf>
  </rfmt>
  <rfmt sheetId="1" sqref="E45:E5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E45:E53">
    <dxf>
      <fill>
        <patternFill patternType="none">
          <bgColor auto="1"/>
        </patternFill>
      </fill>
    </dxf>
  </rfmt>
  <rcc rId="273" sId="1">
    <nc r="E44" t="inlineStr">
      <is>
        <t>POURCENTAGE DE REUSSITE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5:C18" start="0" length="0">
    <dxf>
      <border>
        <left style="thin">
          <color indexed="64"/>
        </left>
      </border>
    </dxf>
  </rfmt>
  <rfmt sheetId="1" sqref="C15:C18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cc rId="248" sId="1">
    <nc r="C27" t="inlineStr">
      <is>
        <t>DURANCE 16                      2010-2011</t>
      </is>
    </nc>
  </rcc>
  <rcc rId="249" sId="1">
    <nc r="C27" t="inlineStr">
      <is>
        <t>DURANCE 162010-2011</t>
      </is>
    </nc>
  </rcc>
  <rcc rId="250" sId="1">
    <oc r="C27" t="inlineStr">
      <is>
        <t>DURANCE 16 2010-2011</t>
      </is>
    </oc>
    <nc r="C27" t="inlineStr">
      <is>
        <t>DURANCE 16
2010-2011</t>
      </is>
    </nc>
  </rcc>
  <rcc rId="251" sId="1">
    <oc r="C26" t="inlineStr">
      <is>
        <t>DURANCE 17                                  oct 2011-juin 2013</t>
      </is>
    </oc>
    <nc r="C26" t="inlineStr">
      <is>
        <t>DURANCE 17
oct 2011-juin 2013</t>
      </is>
    </nc>
  </rcc>
  <rcc rId="252" sId="1">
    <oc r="C25" t="inlineStr">
      <is>
        <t>DURANCE 18                  2011-2012</t>
      </is>
    </oc>
    <nc r="C25" t="inlineStr">
      <is>
        <t>DURANCE 18
2011-2012</t>
      </is>
    </nc>
  </rcc>
  <rcc rId="253" sId="1">
    <oc r="C24" t="inlineStr">
      <is>
        <t>DURANCE 19                         2012-2013</t>
      </is>
    </oc>
    <nc r="C24" t="inlineStr">
      <is>
        <t>DURANCE 19
2012-2013</t>
      </is>
    </nc>
  </rcc>
  <rcc rId="254" sId="1">
    <oc r="C23" t="inlineStr">
      <is>
        <t>DURANCE 20                      2013-2014</t>
      </is>
    </oc>
    <nc r="C23" t="inlineStr">
      <is>
        <t>DURANCE 20
2013-2014</t>
      </is>
    </nc>
  </rcc>
  <rcc rId="255" sId="1">
    <oc r="C22" t="inlineStr">
      <is>
        <t>DURANCE 21                                   oct 2013- juin 2015</t>
      </is>
    </oc>
    <nc r="C22" t="inlineStr">
      <is>
        <t>DURANCE 21
oct 2013- juin 2015</t>
      </is>
    </nc>
  </rcc>
  <rcc rId="256" sId="1">
    <oc r="C21" t="inlineStr">
      <is>
        <t>DURANCE 22                       2014-2015</t>
      </is>
    </oc>
    <nc r="C21" t="inlineStr">
      <is>
        <t>DURANCE 22
2014-2015</t>
      </is>
    </nc>
  </rcc>
  <rcc rId="257" sId="1">
    <oc r="C20" t="inlineStr">
      <is>
        <t>DURANCE 23                           2015-2016</t>
      </is>
    </oc>
    <nc r="C20" t="inlineStr">
      <is>
        <t>DURANCE 23
2015-2016</t>
      </is>
    </nc>
  </rcc>
  <rcc rId="258" sId="1">
    <oc r="C19" t="inlineStr">
      <is>
        <t>DURANCE 24                                      oct 2015 - oct 2017</t>
      </is>
    </oc>
    <nc r="C19" t="inlineStr">
      <is>
        <t>DURANCE 24
oct 2015 - oct 2017</t>
      </is>
    </nc>
  </rcc>
  <rcc rId="259" sId="1">
    <oc r="C18" t="inlineStr">
      <is>
        <t>DURANCE 25                           2016-2017</t>
      </is>
    </oc>
    <nc r="C18" t="inlineStr">
      <is>
        <t>DURANCE 25
2016-2017</t>
      </is>
    </nc>
  </rcc>
  <rcc rId="260" sId="1" odxf="1" dxf="1">
    <oc r="C15" t="inlineStr">
      <is>
        <t>DURANCE 28 - 2019-2020</t>
      </is>
    </oc>
    <nc r="C15" t="inlineStr">
      <is>
        <t>DURANCE 28
2019-2020</t>
      </is>
    </nc>
    <odxf>
      <alignment wrapText="0"/>
    </odxf>
    <ndxf>
      <alignment wrapText="1"/>
    </ndxf>
  </rcc>
  <rcc rId="261" sId="1" odxf="1" dxf="1">
    <oc r="C14" t="inlineStr">
      <is>
        <t>DURANCE 29 - 2019-2020</t>
      </is>
    </oc>
    <nc r="C14" t="inlineStr">
      <is>
        <t>DURANCE 29
2019-2020</t>
      </is>
    </nc>
    <odxf>
      <alignment wrapText="0"/>
    </odxf>
    <ndxf>
      <alignment wrapText="1"/>
    </ndxf>
  </rcc>
  <rcc rId="262" sId="1" odxf="1" dxf="1">
    <oc r="C13" t="inlineStr">
      <is>
        <t>DURANCE 30 - 2020-2021</t>
      </is>
    </oc>
    <nc r="C13" t="inlineStr">
      <is>
        <t>DURANCE 30
2020-2021</t>
      </is>
    </nc>
    <odxf>
      <alignment wrapText="0"/>
    </odxf>
    <ndxf>
      <alignment wrapText="1"/>
    </ndxf>
  </rcc>
  <rcc rId="263" sId="1" odxf="1" dxf="1">
    <oc r="C12" t="inlineStr">
      <is>
        <t>DURANCE 31 - année 2022</t>
      </is>
    </oc>
    <nc r="C12" t="inlineStr">
      <is>
        <t>DURANCE 31
année 2022</t>
      </is>
    </nc>
    <odxf>
      <alignment wrapText="0"/>
    </odxf>
    <ndxf>
      <alignment wrapText="1"/>
    </ndxf>
  </rcc>
  <rdn rId="0" localSheetId="1" customView="1" name="Z_F54C3EF8_4D35_F54C_AD8A_371CE0DE6AAF_.wvu.Cols" hidden="1" oldHidden="1">
    <formula>Feuil1!$B:$B</formula>
  </rdn>
  <rcv guid="{F54C3EF8-4D35-F54C-AD8A-371CE0DE6AA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O60"/>
  <sheetViews>
    <sheetView tabSelected="1" zoomScale="70" zoomScaleNormal="70" workbookViewId="0">
      <selection activeCell="K51" sqref="K51"/>
    </sheetView>
  </sheetViews>
  <sheetFormatPr baseColWidth="10" defaultRowHeight="15" x14ac:dyDescent="0.2"/>
  <cols>
    <col min="1" max="1" width="3" customWidth="1"/>
    <col min="2" max="2" width="2.1640625" hidden="1" customWidth="1"/>
    <col min="3" max="3" width="24.33203125" customWidth="1"/>
    <col min="4" max="5" width="13.1640625" customWidth="1"/>
    <col min="6" max="6" width="44.33203125" customWidth="1"/>
    <col min="7" max="7" width="16.6640625" customWidth="1"/>
    <col min="8" max="8" width="19.6640625" customWidth="1"/>
    <col min="9" max="9" width="16" customWidth="1"/>
    <col min="10" max="10" width="12.5" style="6" customWidth="1"/>
    <col min="11" max="11" width="14.83203125" customWidth="1"/>
  </cols>
  <sheetData>
    <row r="5" spans="3:15" x14ac:dyDescent="0.2">
      <c r="C5" s="60" t="s">
        <v>0</v>
      </c>
      <c r="D5" s="61"/>
      <c r="E5" s="61"/>
      <c r="F5" s="61"/>
      <c r="G5" s="61"/>
      <c r="H5" s="61"/>
      <c r="I5" s="61"/>
      <c r="J5" s="61"/>
      <c r="K5" s="62"/>
    </row>
    <row r="6" spans="3:15" x14ac:dyDescent="0.2">
      <c r="C6" s="55"/>
      <c r="D6" s="56"/>
      <c r="E6" s="56"/>
      <c r="F6" s="57"/>
      <c r="G6" s="57"/>
      <c r="H6" s="7"/>
      <c r="I6" s="7"/>
      <c r="J6" s="8"/>
      <c r="K6" s="10"/>
    </row>
    <row r="7" spans="3:15" ht="44.5" customHeight="1" x14ac:dyDescent="0.2">
      <c r="C7" s="58" t="s">
        <v>2</v>
      </c>
      <c r="D7" s="59"/>
      <c r="E7" s="47"/>
      <c r="F7" s="45" t="s">
        <v>36</v>
      </c>
      <c r="G7" s="9" t="s">
        <v>4</v>
      </c>
      <c r="H7" s="12" t="s">
        <v>16</v>
      </c>
      <c r="I7" s="12" t="s">
        <v>17</v>
      </c>
      <c r="J7" s="12" t="s">
        <v>18</v>
      </c>
      <c r="K7" s="12" t="s">
        <v>19</v>
      </c>
      <c r="O7" s="5"/>
    </row>
    <row r="8" spans="3:15" x14ac:dyDescent="0.2">
      <c r="C8" s="63"/>
      <c r="D8" s="64"/>
      <c r="E8" s="64"/>
      <c r="F8" s="57"/>
      <c r="G8" s="57"/>
      <c r="H8" s="57"/>
      <c r="I8" s="57"/>
      <c r="J8" s="57"/>
      <c r="K8" s="65"/>
    </row>
    <row r="9" spans="3:15" ht="32" x14ac:dyDescent="0.2">
      <c r="C9" s="31" t="s">
        <v>1</v>
      </c>
      <c r="D9" s="30" t="s">
        <v>3</v>
      </c>
      <c r="E9" s="30" t="s">
        <v>41</v>
      </c>
      <c r="F9" s="2"/>
      <c r="G9" s="2"/>
      <c r="H9" s="2"/>
      <c r="I9" s="2"/>
      <c r="J9" s="4"/>
      <c r="K9" s="2"/>
    </row>
    <row r="10" spans="3:15" ht="80" customHeight="1" x14ac:dyDescent="0.2">
      <c r="C10" s="31" t="s">
        <v>33</v>
      </c>
      <c r="D10" s="30"/>
      <c r="E10" s="30"/>
      <c r="F10" s="2"/>
      <c r="G10" s="3"/>
      <c r="H10" s="2"/>
      <c r="I10" s="2"/>
      <c r="J10" s="4"/>
      <c r="K10" s="2"/>
    </row>
    <row r="11" spans="3:15" ht="80" customHeight="1" x14ac:dyDescent="0.2">
      <c r="C11" s="31" t="s">
        <v>32</v>
      </c>
      <c r="D11" s="32">
        <v>14</v>
      </c>
      <c r="E11" s="32"/>
      <c r="F11" s="44" t="s">
        <v>40</v>
      </c>
      <c r="G11" s="3"/>
      <c r="H11" s="2"/>
      <c r="I11" s="2"/>
      <c r="J11" s="4"/>
      <c r="K11" s="2"/>
    </row>
    <row r="12" spans="3:15" ht="80" customHeight="1" x14ac:dyDescent="0.2">
      <c r="C12" s="32" t="s">
        <v>69</v>
      </c>
      <c r="D12" s="32">
        <v>13</v>
      </c>
      <c r="E12" s="32">
        <v>4</v>
      </c>
      <c r="F12" s="37" t="s">
        <v>42</v>
      </c>
      <c r="G12" s="34">
        <v>0.77769999999999995</v>
      </c>
      <c r="H12" s="43">
        <v>6</v>
      </c>
      <c r="I12" s="2"/>
      <c r="J12" s="4"/>
      <c r="K12" s="2"/>
    </row>
    <row r="13" spans="3:15" ht="92.5" customHeight="1" x14ac:dyDescent="0.2">
      <c r="C13" s="32" t="s">
        <v>68</v>
      </c>
      <c r="D13" s="32">
        <v>16</v>
      </c>
      <c r="E13" s="32">
        <v>2</v>
      </c>
      <c r="F13" s="37" t="s">
        <v>43</v>
      </c>
      <c r="G13" s="36" t="s">
        <v>37</v>
      </c>
      <c r="H13" s="43">
        <v>5</v>
      </c>
      <c r="I13" s="43">
        <v>1</v>
      </c>
      <c r="J13" s="43">
        <v>4</v>
      </c>
      <c r="K13" s="43">
        <v>5</v>
      </c>
    </row>
    <row r="14" spans="3:15" ht="80" customHeight="1" x14ac:dyDescent="0.2">
      <c r="C14" s="32" t="s">
        <v>67</v>
      </c>
      <c r="D14" s="32">
        <v>16</v>
      </c>
      <c r="E14" s="32">
        <v>3</v>
      </c>
      <c r="F14" s="37" t="s">
        <v>44</v>
      </c>
      <c r="G14" s="34">
        <v>0.625</v>
      </c>
      <c r="H14" s="43">
        <v>2</v>
      </c>
      <c r="I14" s="43">
        <v>0</v>
      </c>
      <c r="J14" s="43">
        <v>1</v>
      </c>
      <c r="K14" s="43">
        <v>1</v>
      </c>
    </row>
    <row r="15" spans="3:15" ht="80" customHeight="1" x14ac:dyDescent="0.2">
      <c r="C15" s="32" t="s">
        <v>66</v>
      </c>
      <c r="D15" s="32">
        <v>13</v>
      </c>
      <c r="E15" s="32">
        <v>0</v>
      </c>
      <c r="F15" s="37" t="s">
        <v>38</v>
      </c>
      <c r="G15" s="34">
        <v>0.69230000000000003</v>
      </c>
      <c r="H15" s="32">
        <v>4</v>
      </c>
      <c r="I15" s="31"/>
      <c r="J15" s="31"/>
      <c r="K15" s="31"/>
    </row>
    <row r="16" spans="3:15" ht="80" customHeight="1" x14ac:dyDescent="0.2">
      <c r="C16" s="31" t="s">
        <v>20</v>
      </c>
      <c r="D16" s="32">
        <v>12</v>
      </c>
      <c r="E16" s="32">
        <v>1</v>
      </c>
      <c r="F16" s="37" t="s">
        <v>45</v>
      </c>
      <c r="G16" s="36">
        <v>0.81810000000000005</v>
      </c>
      <c r="H16" s="31">
        <v>4</v>
      </c>
      <c r="I16" s="31"/>
      <c r="J16" s="31"/>
      <c r="K16" s="31"/>
    </row>
    <row r="17" spans="1:12" ht="80" customHeight="1" x14ac:dyDescent="0.2">
      <c r="A17" s="32"/>
      <c r="C17" s="31" t="s">
        <v>21</v>
      </c>
      <c r="D17" s="31">
        <v>13</v>
      </c>
      <c r="E17" s="31">
        <v>2</v>
      </c>
      <c r="F17" s="38" t="s">
        <v>46</v>
      </c>
      <c r="G17" s="34">
        <v>0.91659999999999997</v>
      </c>
      <c r="H17" s="31">
        <v>8</v>
      </c>
      <c r="I17" s="31">
        <v>3</v>
      </c>
      <c r="J17" s="31">
        <v>4</v>
      </c>
      <c r="K17" s="31">
        <v>7</v>
      </c>
    </row>
    <row r="18" spans="1:12" ht="86.5" customHeight="1" x14ac:dyDescent="0.2">
      <c r="C18" s="32" t="s">
        <v>65</v>
      </c>
      <c r="D18" s="31">
        <v>16</v>
      </c>
      <c r="E18" s="31">
        <v>1</v>
      </c>
      <c r="F18" s="37" t="s">
        <v>47</v>
      </c>
      <c r="G18" s="34">
        <v>0.93330000000000002</v>
      </c>
      <c r="H18" s="31">
        <v>9</v>
      </c>
      <c r="I18" s="31">
        <v>4</v>
      </c>
      <c r="J18" s="31">
        <v>5</v>
      </c>
      <c r="K18" s="31">
        <v>9</v>
      </c>
    </row>
    <row r="19" spans="1:12" ht="80" customHeight="1" x14ac:dyDescent="0.2">
      <c r="C19" s="32" t="s">
        <v>64</v>
      </c>
      <c r="D19" s="31">
        <v>12</v>
      </c>
      <c r="E19" s="31">
        <v>1</v>
      </c>
      <c r="F19" s="38" t="s">
        <v>48</v>
      </c>
      <c r="G19" s="34">
        <v>0.90900000000000003</v>
      </c>
      <c r="H19" s="31">
        <v>4</v>
      </c>
      <c r="I19" s="31">
        <v>1</v>
      </c>
      <c r="J19" s="31">
        <v>3</v>
      </c>
      <c r="K19" s="31">
        <v>4</v>
      </c>
    </row>
    <row r="20" spans="1:12" ht="80" customHeight="1" x14ac:dyDescent="0.2">
      <c r="C20" s="32" t="s">
        <v>63</v>
      </c>
      <c r="D20" s="31">
        <v>14</v>
      </c>
      <c r="E20" s="31">
        <v>1</v>
      </c>
      <c r="F20" s="48" t="s">
        <v>49</v>
      </c>
      <c r="G20" s="34">
        <v>1</v>
      </c>
      <c r="H20" s="31"/>
      <c r="I20" s="31"/>
      <c r="J20" s="31"/>
      <c r="K20" s="31"/>
    </row>
    <row r="21" spans="1:12" ht="80" customHeight="1" x14ac:dyDescent="0.2">
      <c r="C21" s="32" t="s">
        <v>62</v>
      </c>
      <c r="D21" s="31">
        <v>14</v>
      </c>
      <c r="E21" s="31">
        <v>0</v>
      </c>
      <c r="F21" s="37" t="s">
        <v>39</v>
      </c>
      <c r="G21" s="35">
        <f>11/14</f>
        <v>0.7857142857142857</v>
      </c>
      <c r="H21" s="32">
        <v>7</v>
      </c>
      <c r="I21" s="31">
        <v>5</v>
      </c>
      <c r="J21" s="31">
        <v>0</v>
      </c>
      <c r="K21" s="31">
        <v>5</v>
      </c>
    </row>
    <row r="22" spans="1:12" ht="80" customHeight="1" x14ac:dyDescent="0.2">
      <c r="C22" s="32" t="s">
        <v>61</v>
      </c>
      <c r="D22" s="31">
        <v>14</v>
      </c>
      <c r="E22" s="31">
        <v>1</v>
      </c>
      <c r="F22" s="37" t="s">
        <v>50</v>
      </c>
      <c r="G22" s="35">
        <f>13/14</f>
        <v>0.9285714285714286</v>
      </c>
      <c r="H22" s="32">
        <v>8</v>
      </c>
      <c r="I22" s="31">
        <v>5</v>
      </c>
      <c r="J22" s="31">
        <v>0</v>
      </c>
      <c r="K22" s="31">
        <v>5</v>
      </c>
    </row>
    <row r="23" spans="1:12" ht="80" customHeight="1" x14ac:dyDescent="0.2">
      <c r="C23" s="32" t="s">
        <v>60</v>
      </c>
      <c r="D23" s="31">
        <v>12</v>
      </c>
      <c r="E23" s="31">
        <v>1</v>
      </c>
      <c r="F23" s="37" t="s">
        <v>51</v>
      </c>
      <c r="G23" s="35">
        <f>11/12</f>
        <v>0.91666666666666663</v>
      </c>
      <c r="H23" s="32">
        <v>8</v>
      </c>
      <c r="I23" s="31">
        <v>7</v>
      </c>
      <c r="J23" s="31">
        <v>1</v>
      </c>
      <c r="K23" s="31">
        <v>8</v>
      </c>
    </row>
    <row r="24" spans="1:12" ht="80" customHeight="1" x14ac:dyDescent="0.2">
      <c r="C24" s="32" t="s">
        <v>59</v>
      </c>
      <c r="D24" s="31">
        <v>11</v>
      </c>
      <c r="E24" s="31">
        <v>0</v>
      </c>
      <c r="F24" s="37" t="s">
        <v>52</v>
      </c>
      <c r="G24" s="35">
        <f>9/11</f>
        <v>0.81818181818181823</v>
      </c>
      <c r="H24" s="32">
        <v>5</v>
      </c>
      <c r="I24" s="31">
        <v>3</v>
      </c>
      <c r="J24" s="31">
        <v>0</v>
      </c>
      <c r="K24" s="31">
        <v>3</v>
      </c>
    </row>
    <row r="25" spans="1:12" ht="80" customHeight="1" x14ac:dyDescent="0.2">
      <c r="C25" s="32" t="s">
        <v>58</v>
      </c>
      <c r="D25" s="31">
        <v>15</v>
      </c>
      <c r="E25" s="31">
        <v>0</v>
      </c>
      <c r="F25" s="37" t="s">
        <v>53</v>
      </c>
      <c r="G25" s="35">
        <f>13/15</f>
        <v>0.8666666666666667</v>
      </c>
      <c r="H25" s="32">
        <v>8</v>
      </c>
      <c r="I25" s="31">
        <v>6</v>
      </c>
      <c r="J25" s="31">
        <v>2</v>
      </c>
      <c r="K25" s="31">
        <v>8</v>
      </c>
    </row>
    <row r="26" spans="1:12" ht="80" customHeight="1" x14ac:dyDescent="0.2">
      <c r="C26" s="32" t="s">
        <v>57</v>
      </c>
      <c r="D26" s="31">
        <v>14</v>
      </c>
      <c r="E26" s="31">
        <v>1</v>
      </c>
      <c r="F26" s="49" t="s">
        <v>54</v>
      </c>
      <c r="G26" s="35">
        <f>12/14</f>
        <v>0.8571428571428571</v>
      </c>
      <c r="H26" s="32">
        <v>4</v>
      </c>
      <c r="I26" s="31">
        <v>4</v>
      </c>
      <c r="J26" s="31">
        <v>0</v>
      </c>
      <c r="K26" s="31">
        <v>4</v>
      </c>
    </row>
    <row r="27" spans="1:12" ht="80" customHeight="1" x14ac:dyDescent="0.2">
      <c r="C27" s="32" t="s">
        <v>56</v>
      </c>
      <c r="D27" s="31">
        <v>13</v>
      </c>
      <c r="E27" s="31">
        <v>1</v>
      </c>
      <c r="F27" s="37" t="s">
        <v>55</v>
      </c>
      <c r="G27" s="35">
        <f>11/13</f>
        <v>0.84615384615384615</v>
      </c>
      <c r="H27" s="32">
        <v>9</v>
      </c>
      <c r="I27" s="31">
        <v>3</v>
      </c>
      <c r="J27" s="31">
        <v>6</v>
      </c>
      <c r="K27" s="31">
        <v>9</v>
      </c>
      <c r="L27" s="15"/>
    </row>
    <row r="28" spans="1:12" ht="44" customHeight="1" x14ac:dyDescent="0.2">
      <c r="C28" s="22"/>
      <c r="D28" s="23"/>
      <c r="E28" s="23"/>
      <c r="F28" s="24"/>
      <c r="G28" s="21"/>
      <c r="H28" s="25"/>
      <c r="I28" s="26"/>
      <c r="J28" s="26"/>
      <c r="K28" s="26"/>
      <c r="L28" s="15"/>
    </row>
    <row r="29" spans="1:12" ht="44" customHeight="1" x14ac:dyDescent="0.2">
      <c r="C29" s="22"/>
      <c r="D29" s="23"/>
      <c r="E29" s="23"/>
      <c r="F29" s="24"/>
      <c r="G29" s="21"/>
      <c r="H29" s="25"/>
      <c r="I29" s="26"/>
      <c r="J29" s="26"/>
      <c r="K29" s="26"/>
      <c r="L29" s="15"/>
    </row>
    <row r="30" spans="1:12" ht="44" customHeight="1" x14ac:dyDescent="0.2">
      <c r="C30" s="22"/>
      <c r="D30" s="23"/>
      <c r="E30" s="23"/>
      <c r="F30" s="24"/>
      <c r="G30" s="21"/>
      <c r="H30" s="25"/>
      <c r="I30" s="26"/>
      <c r="J30" s="26"/>
      <c r="K30" s="26"/>
      <c r="L30" s="15"/>
    </row>
    <row r="31" spans="1:12" ht="44" customHeight="1" x14ac:dyDescent="0.2">
      <c r="C31" s="22"/>
      <c r="D31" s="23"/>
      <c r="E31" s="23"/>
      <c r="F31" s="24"/>
      <c r="G31" s="21"/>
      <c r="H31" s="25"/>
      <c r="I31" s="26"/>
      <c r="J31" s="26"/>
      <c r="K31" s="26"/>
      <c r="L31" s="15"/>
    </row>
    <row r="32" spans="1:12" ht="44" customHeight="1" x14ac:dyDescent="0.2">
      <c r="C32" s="22"/>
      <c r="D32" s="23"/>
      <c r="E32" s="23"/>
      <c r="F32" s="24"/>
      <c r="G32" s="21"/>
      <c r="H32" s="25"/>
      <c r="I32" s="26"/>
      <c r="J32" s="26"/>
      <c r="K32" s="26"/>
      <c r="L32" s="15"/>
    </row>
    <row r="33" spans="3:11" x14ac:dyDescent="0.2">
      <c r="C33" s="22"/>
      <c r="D33" s="23"/>
      <c r="E33" s="23"/>
      <c r="F33" s="24"/>
      <c r="G33" s="21"/>
      <c r="H33" s="25"/>
      <c r="I33" s="26"/>
      <c r="J33" s="26"/>
      <c r="K33" s="26"/>
    </row>
    <row r="34" spans="3:11" x14ac:dyDescent="0.2">
      <c r="C34" s="16"/>
      <c r="D34" s="17"/>
      <c r="E34" s="17"/>
      <c r="F34" s="18"/>
      <c r="G34" s="21"/>
      <c r="H34" s="19"/>
      <c r="I34" s="20"/>
      <c r="J34" s="20"/>
      <c r="K34" s="20"/>
    </row>
    <row r="35" spans="3:11" x14ac:dyDescent="0.2">
      <c r="C35" s="16"/>
      <c r="D35" s="17"/>
      <c r="E35" s="17"/>
      <c r="F35" s="18"/>
      <c r="G35" s="21"/>
      <c r="H35" s="19"/>
      <c r="I35" s="20"/>
      <c r="J35" s="20"/>
      <c r="K35" s="20"/>
    </row>
    <row r="36" spans="3:11" x14ac:dyDescent="0.2">
      <c r="C36" s="16"/>
      <c r="D36" s="17"/>
      <c r="E36" s="17"/>
      <c r="F36" s="18"/>
      <c r="G36" s="21"/>
      <c r="H36" s="19"/>
      <c r="I36" s="20"/>
      <c r="J36" s="20"/>
      <c r="K36" s="20"/>
    </row>
    <row r="37" spans="3:11" x14ac:dyDescent="0.2">
      <c r="C37" s="16"/>
      <c r="D37" s="17"/>
      <c r="E37" s="17"/>
      <c r="F37" s="18"/>
      <c r="G37" s="21"/>
      <c r="H37" s="19"/>
      <c r="I37" s="20"/>
      <c r="J37" s="20"/>
      <c r="K37" s="20"/>
    </row>
    <row r="38" spans="3:11" x14ac:dyDescent="0.2">
      <c r="D38" s="1"/>
      <c r="E38" s="1"/>
      <c r="G38" s="15"/>
    </row>
    <row r="39" spans="3:11" ht="34.25" customHeight="1" thickBot="1" x14ac:dyDescent="0.25"/>
    <row r="40" spans="3:11" ht="22.75" customHeight="1" thickBot="1" x14ac:dyDescent="0.25">
      <c r="C40" s="66" t="s">
        <v>6</v>
      </c>
      <c r="D40" s="67"/>
      <c r="E40" s="67"/>
      <c r="F40" s="67"/>
      <c r="G40" s="67"/>
      <c r="H40" s="67"/>
      <c r="I40" s="67"/>
      <c r="J40" s="68"/>
      <c r="K40" s="11"/>
    </row>
    <row r="41" spans="3:11" ht="43.75" customHeight="1" thickBot="1" x14ac:dyDescent="0.25">
      <c r="C41" s="69"/>
      <c r="D41" s="70"/>
      <c r="E41" s="70"/>
      <c r="F41" s="70"/>
      <c r="G41" s="70"/>
      <c r="H41" s="70"/>
      <c r="I41" s="70"/>
      <c r="J41" s="71"/>
    </row>
    <row r="42" spans="3:11" ht="14.5" customHeight="1" thickBot="1" x14ac:dyDescent="0.25">
      <c r="C42" s="53" t="s">
        <v>7</v>
      </c>
      <c r="D42" s="54"/>
      <c r="E42" s="46"/>
      <c r="F42" s="27" t="s">
        <v>5</v>
      </c>
      <c r="G42" s="28" t="s">
        <v>4</v>
      </c>
      <c r="H42" s="29" t="s">
        <v>13</v>
      </c>
      <c r="I42" s="29" t="s">
        <v>14</v>
      </c>
      <c r="J42" s="29" t="s">
        <v>15</v>
      </c>
    </row>
    <row r="43" spans="3:11" ht="44" customHeight="1" thickBot="1" x14ac:dyDescent="0.25">
      <c r="C43" s="50"/>
      <c r="D43" s="51"/>
      <c r="E43" s="51"/>
      <c r="F43" s="51"/>
      <c r="G43" s="51"/>
      <c r="H43" s="51"/>
      <c r="I43" s="51"/>
      <c r="J43" s="52"/>
    </row>
    <row r="44" spans="3:11" ht="44" customHeight="1" thickBot="1" x14ac:dyDescent="0.25">
      <c r="C44" s="31" t="s">
        <v>1</v>
      </c>
      <c r="D44" s="32" t="s">
        <v>3</v>
      </c>
      <c r="E44" s="32" t="s">
        <v>70</v>
      </c>
      <c r="F44" s="13"/>
      <c r="G44" s="33"/>
      <c r="H44" s="14"/>
      <c r="I44" s="14"/>
      <c r="J44" s="14"/>
    </row>
    <row r="45" spans="3:11" ht="75" customHeight="1" thickBot="1" x14ac:dyDescent="0.25">
      <c r="C45" s="31" t="s">
        <v>35</v>
      </c>
      <c r="D45" s="32">
        <v>7</v>
      </c>
      <c r="E45" s="74"/>
      <c r="F45" s="7"/>
      <c r="G45" s="33"/>
      <c r="H45" s="14"/>
      <c r="I45" s="14"/>
      <c r="J45" s="14"/>
    </row>
    <row r="46" spans="3:11" ht="75" customHeight="1" thickBot="1" x14ac:dyDescent="0.25">
      <c r="C46" s="31" t="s">
        <v>24</v>
      </c>
      <c r="D46" s="32">
        <v>7</v>
      </c>
      <c r="E46" s="75">
        <v>1</v>
      </c>
      <c r="F46" s="72" t="s">
        <v>34</v>
      </c>
      <c r="G46" s="41">
        <v>1</v>
      </c>
      <c r="H46" s="14"/>
      <c r="I46" s="14"/>
      <c r="J46" s="14"/>
    </row>
    <row r="47" spans="3:11" ht="75" customHeight="1" thickBot="1" x14ac:dyDescent="0.25">
      <c r="C47" s="31" t="s">
        <v>23</v>
      </c>
      <c r="D47" s="32">
        <v>13</v>
      </c>
      <c r="E47" s="75">
        <v>1</v>
      </c>
      <c r="F47" s="72" t="s">
        <v>25</v>
      </c>
      <c r="G47" s="41">
        <v>1</v>
      </c>
      <c r="H47" s="14">
        <v>3</v>
      </c>
      <c r="I47" s="14">
        <v>5</v>
      </c>
      <c r="J47" s="14"/>
    </row>
    <row r="48" spans="3:11" ht="75" customHeight="1" thickBot="1" x14ac:dyDescent="0.25">
      <c r="C48" s="31" t="s">
        <v>22</v>
      </c>
      <c r="D48" s="32">
        <v>12</v>
      </c>
      <c r="E48" s="76">
        <v>0.66659999999999997</v>
      </c>
      <c r="F48" s="73" t="s">
        <v>30</v>
      </c>
      <c r="G48" s="42">
        <v>0.66659999999999997</v>
      </c>
      <c r="H48" s="14"/>
      <c r="I48" s="14">
        <v>6</v>
      </c>
      <c r="J48" s="14">
        <v>1</v>
      </c>
    </row>
    <row r="49" spans="3:10" ht="75" customHeight="1" thickBot="1" x14ac:dyDescent="0.25">
      <c r="C49" s="32" t="s">
        <v>8</v>
      </c>
      <c r="D49" s="31">
        <v>11</v>
      </c>
      <c r="E49" s="76">
        <v>0.90900000000000003</v>
      </c>
      <c r="F49" s="73" t="s">
        <v>31</v>
      </c>
      <c r="G49" s="42">
        <v>0.90900000000000003</v>
      </c>
      <c r="H49" s="14"/>
      <c r="I49" s="14"/>
      <c r="J49" s="14"/>
    </row>
    <row r="50" spans="3:10" ht="75" customHeight="1" thickBot="1" x14ac:dyDescent="0.25">
      <c r="C50" s="32" t="s">
        <v>9</v>
      </c>
      <c r="D50" s="31">
        <v>12</v>
      </c>
      <c r="E50" s="77">
        <f>10/12</f>
        <v>0.83333333333333337</v>
      </c>
      <c r="F50" s="73" t="s">
        <v>26</v>
      </c>
      <c r="G50" s="39">
        <f>10/12</f>
        <v>0.83333333333333337</v>
      </c>
      <c r="H50" s="14">
        <v>3</v>
      </c>
      <c r="I50" s="14"/>
      <c r="J50" s="14"/>
    </row>
    <row r="51" spans="3:10" ht="75" customHeight="1" thickBot="1" x14ac:dyDescent="0.25">
      <c r="C51" s="32" t="s">
        <v>10</v>
      </c>
      <c r="D51" s="31">
        <v>11</v>
      </c>
      <c r="E51" s="77">
        <f>10/11</f>
        <v>0.90909090909090906</v>
      </c>
      <c r="F51" s="73" t="s">
        <v>27</v>
      </c>
      <c r="G51" s="39">
        <f>10/11</f>
        <v>0.90909090909090906</v>
      </c>
      <c r="H51" s="14"/>
      <c r="I51" s="14">
        <v>8</v>
      </c>
      <c r="J51" s="14">
        <v>1</v>
      </c>
    </row>
    <row r="52" spans="3:10" ht="75" customHeight="1" thickBot="1" x14ac:dyDescent="0.25">
      <c r="C52" s="31" t="s">
        <v>11</v>
      </c>
      <c r="D52" s="31">
        <v>12</v>
      </c>
      <c r="E52" s="77">
        <f>10/12</f>
        <v>0.83333333333333337</v>
      </c>
      <c r="F52" s="73" t="s">
        <v>28</v>
      </c>
      <c r="G52" s="39">
        <f>10/12</f>
        <v>0.83333333333333337</v>
      </c>
      <c r="H52" s="14"/>
      <c r="I52" s="14">
        <v>4</v>
      </c>
      <c r="J52" s="14">
        <v>1</v>
      </c>
    </row>
    <row r="53" spans="3:10" ht="75" customHeight="1" thickBot="1" x14ac:dyDescent="0.25">
      <c r="C53" s="32" t="s">
        <v>12</v>
      </c>
      <c r="D53" s="31">
        <v>8</v>
      </c>
      <c r="E53" s="78">
        <v>0.83</v>
      </c>
      <c r="F53" s="73" t="s">
        <v>29</v>
      </c>
      <c r="G53" s="40">
        <v>0.83</v>
      </c>
      <c r="H53" s="14"/>
      <c r="I53" s="14">
        <v>4</v>
      </c>
      <c r="J53" s="14"/>
    </row>
    <row r="54" spans="3:10" ht="44" customHeight="1" x14ac:dyDescent="0.2">
      <c r="J54"/>
    </row>
    <row r="55" spans="3:10" x14ac:dyDescent="0.2">
      <c r="J55"/>
    </row>
    <row r="56" spans="3:10" x14ac:dyDescent="0.2">
      <c r="J56"/>
    </row>
    <row r="57" spans="3:10" x14ac:dyDescent="0.2">
      <c r="J57"/>
    </row>
    <row r="58" spans="3:10" x14ac:dyDescent="0.2">
      <c r="J58"/>
    </row>
    <row r="59" spans="3:10" x14ac:dyDescent="0.2">
      <c r="F59" s="6"/>
      <c r="J59"/>
    </row>
    <row r="60" spans="3:10" x14ac:dyDescent="0.2">
      <c r="G60" s="15"/>
    </row>
  </sheetData>
  <customSheetViews>
    <customSheetView guid="{F54C3EF8-4D35-F54C-AD8A-371CE0DE6AAF}" scale="70" showPageBreaks="1" fitToPage="1" hiddenColumns="1" topLeftCell="A25">
      <selection activeCell="C5" sqref="C5:K27"/>
      <pageMargins left="0.25" right="0.25" top="0.75" bottom="0.75" header="0.3" footer="0.3"/>
      <pageSetup paperSize="9" scale="27" orientation="portrait" horizontalDpi="4294967293" verticalDpi="0" r:id="rId1"/>
      <headerFooter>
        <oddHeader xml:space="preserve">&amp;CINDICATEURS DE PERFORMANCE
% de réussite
&amp;R   FORMATIONS LONGUES   </oddHeader>
        <oddFooter>&amp;LSCOP LA DURANCE</oddFooter>
      </headerFooter>
    </customSheetView>
    <customSheetView guid="{DF8931DF-A4A1-4519-B529-8BC1061D6F06}" scale="70" hiddenColumns="1" topLeftCell="A6">
      <selection activeCell="N43" sqref="N43"/>
      <pageMargins left="0.11811023622047245" right="0.19685039370078741" top="0.74803149606299213" bottom="0.74803149606299213" header="0.31496062992125984" footer="0.31496062992125984"/>
      <pageSetup paperSize="9" orientation="landscape" horizontalDpi="4294967293" verticalDpi="0" r:id="rId2"/>
      <headerFooter>
        <oddHeader xml:space="preserve">&amp;CINDICATEURS DE PERFORMANCE
% de réussite
&amp;R   FORMATIONS LONGUES   </oddHeader>
        <oddFooter>&amp;LSCOP LA DURANCE</oddFooter>
      </headerFooter>
    </customSheetView>
    <customSheetView guid="{245F9AA6-73A8-4CDF-A08F-409E84E45734}" scale="70" hiddenColumns="1" topLeftCell="C1">
      <selection activeCell="H49" sqref="H49"/>
      <pageMargins left="0.11811023622047245" right="0.19685039370078741" top="0.74803149606299213" bottom="0.74803149606299213" header="0.31496062992125984" footer="0.31496062992125984"/>
      <pageSetup paperSize="9" orientation="landscape" horizontalDpi="4294967293" verticalDpi="0" r:id="rId3"/>
      <headerFooter>
        <oddHeader xml:space="preserve">&amp;CINDICATEURS DE PERFORMANCE
% de réussite
&amp;R   FORMATIONS LONGUES   </oddHeader>
        <oddFooter>&amp;LSCOP LA DURANCE</oddFooter>
      </headerFooter>
    </customSheetView>
    <customSheetView guid="{4C7E0F25-F2DA-40C4-846F-D04D22FD4E44}" scale="70" hiddenColumns="1" topLeftCell="C1">
      <selection activeCell="F27" sqref="F27"/>
      <pageMargins left="0.11811023622047245" right="0.19685039370078741" top="0.74803149606299213" bottom="0.74803149606299213" header="0.31496062992125984" footer="0.31496062992125984"/>
      <pageSetup paperSize="9" orientation="landscape" horizontalDpi="4294967293" verticalDpi="0" r:id="rId4"/>
      <headerFooter>
        <oddHeader xml:space="preserve">&amp;CINDICATEURS DE PERFORMANCE
% de réussite
&amp;R   FORMATIONS LONGUES   </oddHeader>
        <oddFooter>&amp;LSCOP LA DURANCE</oddFooter>
      </headerFooter>
    </customSheetView>
  </customSheetViews>
  <mergeCells count="8">
    <mergeCell ref="C43:J43"/>
    <mergeCell ref="C42:D42"/>
    <mergeCell ref="C6:G6"/>
    <mergeCell ref="C7:D7"/>
    <mergeCell ref="C5:K5"/>
    <mergeCell ref="C8:K8"/>
    <mergeCell ref="C40:J40"/>
    <mergeCell ref="C41:J41"/>
  </mergeCells>
  <pageMargins left="0.25" right="0.25" top="0.75" bottom="0.75" header="0.3" footer="0.3"/>
  <pageSetup paperSize="9" scale="27" orientation="portrait" horizontalDpi="4294967293" verticalDpi="0" r:id="rId5"/>
  <headerFooter>
    <oddHeader xml:space="preserve">&amp;CINDICATEURS DE PERFORMANCE
% de réussite
&amp;R   FORMATIONS LONGUES   </oddHeader>
    <oddFooter>&amp;LSCOP LA DURANCE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048576"/>
    </sheetView>
  </sheetViews>
  <sheetFormatPr baseColWidth="10" defaultRowHeight="15" x14ac:dyDescent="0.2"/>
  <sheetData/>
  <customSheetViews>
    <customSheetView guid="{F54C3EF8-4D35-F54C-AD8A-371CE0DE6AAF}">
      <selection sqref="A1:XFD1048576"/>
      <pageMargins left="0.7" right="0.7" top="0.75" bottom="0.75" header="0.3" footer="0.3"/>
      <pageSetup paperSize="9" orientation="portrait" horizontalDpi="0" verticalDpi="0"/>
    </customSheetView>
    <customSheetView guid="{DF8931DF-A4A1-4519-B529-8BC1061D6F06}">
      <pageMargins left="0.7" right="0.7" top="0.75" bottom="0.75" header="0.3" footer="0.3"/>
    </customSheetView>
    <customSheetView guid="{245F9AA6-73A8-4CDF-A08F-409E84E45734}">
      <pageMargins left="0.7" right="0.7" top="0.75" bottom="0.75" header="0.3" footer="0.3"/>
    </customSheetView>
    <customSheetView guid="{4C7E0F25-F2DA-40C4-846F-D04D22FD4E44}"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customSheetViews>
    <customSheetView guid="{F54C3EF8-4D35-F54C-AD8A-371CE0DE6AAF}">
      <pageMargins left="0.7" right="0.7" top="0.75" bottom="0.75" header="0.3" footer="0.3"/>
      <pageSetup paperSize="9" orientation="portrait" horizontalDpi="0" verticalDpi="0"/>
    </customSheetView>
    <customSheetView guid="{DF8931DF-A4A1-4519-B529-8BC1061D6F06}">
      <pageMargins left="0.7" right="0.7" top="0.75" bottom="0.75" header="0.3" footer="0.3"/>
    </customSheetView>
    <customSheetView guid="{245F9AA6-73A8-4CDF-A08F-409E84E45734}">
      <pageMargins left="0.7" right="0.7" top="0.75" bottom="0.75" header="0.3" footer="0.3"/>
    </customSheetView>
    <customSheetView guid="{4C7E0F25-F2DA-40C4-846F-D04D22FD4E44}"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Microsoft Office User</cp:lastModifiedBy>
  <cp:lastPrinted>2022-10-25T15:22:01Z</cp:lastPrinted>
  <dcterms:created xsi:type="dcterms:W3CDTF">2017-06-19T11:11:12Z</dcterms:created>
  <dcterms:modified xsi:type="dcterms:W3CDTF">2022-10-25T15:39:49Z</dcterms:modified>
</cp:coreProperties>
</file>